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11852\Desktop\Zima 2023-2024Moje Zamówienia materiałów i narzędzi\2025-2026\Dokumentacja zima 2025-2026\"/>
    </mc:Choice>
  </mc:AlternateContent>
  <xr:revisionPtr revIDLastSave="0" documentId="13_ncr:1_{861463B8-0B4E-4B2A-AA3E-13107D5980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4" l="1"/>
  <c r="J22" i="14" s="1"/>
  <c r="G6" i="14"/>
  <c r="I6" i="14" s="1"/>
  <c r="J6" i="14" s="1"/>
  <c r="G7" i="14"/>
  <c r="I7" i="14" s="1"/>
  <c r="J7" i="14" s="1"/>
  <c r="G8" i="14"/>
  <c r="I8" i="14" s="1"/>
  <c r="J8" i="14" s="1"/>
  <c r="G9" i="14"/>
  <c r="I9" i="14" s="1"/>
  <c r="J9" i="14" s="1"/>
  <c r="G10" i="14"/>
  <c r="I10" i="14" s="1"/>
  <c r="J10" i="14" s="1"/>
  <c r="G11" i="14"/>
  <c r="I11" i="14" s="1"/>
  <c r="J11" i="14" s="1"/>
  <c r="G12" i="14"/>
  <c r="I12" i="14" s="1"/>
  <c r="J12" i="14" s="1"/>
  <c r="G13" i="14"/>
  <c r="I13" i="14" s="1"/>
  <c r="J13" i="14" s="1"/>
  <c r="G14" i="14"/>
  <c r="I14" i="14" s="1"/>
  <c r="J14" i="14" s="1"/>
  <c r="G15" i="14"/>
  <c r="I15" i="14" s="1"/>
  <c r="J15" i="14" s="1"/>
  <c r="G16" i="14"/>
  <c r="I16" i="14" s="1"/>
  <c r="J16" i="14" s="1"/>
  <c r="G17" i="14"/>
  <c r="I17" i="14" s="1"/>
  <c r="J17" i="14" s="1"/>
  <c r="G18" i="14"/>
  <c r="I18" i="14" s="1"/>
  <c r="J18" i="14" s="1"/>
  <c r="G19" i="14"/>
  <c r="I19" i="14" s="1"/>
  <c r="J19" i="14" s="1"/>
  <c r="G20" i="14"/>
  <c r="I20" i="14" s="1"/>
  <c r="J20" i="14" s="1"/>
  <c r="G21" i="14"/>
  <c r="I21" i="14" s="1"/>
  <c r="J21" i="14" s="1"/>
  <c r="G22" i="14"/>
  <c r="G23" i="14"/>
  <c r="I23" i="14" s="1"/>
  <c r="J23" i="14" s="1"/>
  <c r="G24" i="14"/>
  <c r="I24" i="14" s="1"/>
  <c r="J24" i="14" s="1"/>
  <c r="G25" i="14"/>
  <c r="I25" i="14" s="1"/>
  <c r="J25" i="14" s="1"/>
  <c r="G26" i="14"/>
  <c r="I26" i="14" s="1"/>
  <c r="J26" i="14" s="1"/>
  <c r="G27" i="14"/>
  <c r="I27" i="14" s="1"/>
  <c r="J27" i="14" s="1"/>
  <c r="G28" i="14"/>
  <c r="I28" i="14" s="1"/>
  <c r="J28" i="14" s="1"/>
  <c r="G29" i="14"/>
  <c r="I29" i="14" s="1"/>
  <c r="J29" i="14" s="1"/>
  <c r="G30" i="14"/>
  <c r="I30" i="14" s="1"/>
  <c r="J30" i="14" s="1"/>
  <c r="G31" i="14"/>
  <c r="I31" i="14" s="1"/>
  <c r="J31" i="14" s="1"/>
  <c r="G5" i="14" l="1"/>
  <c r="F32" i="14" l="1"/>
  <c r="E32" i="14"/>
  <c r="D32" i="14"/>
  <c r="I5" i="14" l="1"/>
  <c r="J5" i="14" s="1"/>
  <c r="G32" i="14"/>
  <c r="I32" i="14" l="1"/>
  <c r="J32" i="14" s="1"/>
</calcChain>
</file>

<file path=xl/sharedStrings.xml><?xml version="1.0" encoding="utf-8"?>
<sst xmlns="http://schemas.openxmlformats.org/spreadsheetml/2006/main" count="78" uniqueCount="51">
  <si>
    <t>Lp</t>
  </si>
  <si>
    <t xml:space="preserve">Nazwa materiału </t>
  </si>
  <si>
    <t>Jm</t>
  </si>
  <si>
    <t>ISE Działdowo</t>
  </si>
  <si>
    <t>ISE Olsztyn</t>
  </si>
  <si>
    <t>ISE Ełk</t>
  </si>
  <si>
    <t>Razem</t>
  </si>
  <si>
    <t>Szt.</t>
  </si>
  <si>
    <t>Sekcja Eksploatacji w Olsztynie</t>
  </si>
  <si>
    <t>Wartość netto</t>
  </si>
  <si>
    <t>Cena</t>
  </si>
  <si>
    <t>Wartość brutto</t>
  </si>
  <si>
    <t>Dostawa:</t>
  </si>
  <si>
    <t>Opracowała:</t>
  </si>
  <si>
    <t>ul. Magazynowa 1</t>
  </si>
  <si>
    <t>10-426 Olsztyn</t>
  </si>
  <si>
    <t>(tel. Kontaktowy: 87 4441541)</t>
  </si>
  <si>
    <t>Oskard dwudziobowy trzonowany 3,0 KG</t>
  </si>
  <si>
    <t>Łopata drewniana zgarniacze drewniane do śniegu oprawne</t>
  </si>
  <si>
    <t>Siekiera do drewna trzonowana 1,2 KG</t>
  </si>
  <si>
    <t>Siekiera do drewna trzonowana 0,7 KG</t>
  </si>
  <si>
    <t>Siekiera do drewna trzonowana 0,5 KG</t>
  </si>
  <si>
    <t>Toporki oprawne 0,6kg</t>
  </si>
  <si>
    <t>Szczotka do zwrotnic st. 2-rzęd.wzmocn.metalowe, z oprawą</t>
  </si>
  <si>
    <t>Szpadel zwykły trzonowy prosty NR2 0,96KG</t>
  </si>
  <si>
    <t>Łopata do węgla trzonow.zwykła NR1 1,4KG</t>
  </si>
  <si>
    <t>Łopata do piasku trzonow. NR2 1,0KG</t>
  </si>
  <si>
    <t>Pochodnia paraf.PP-61 do rakiet ratown.</t>
  </si>
  <si>
    <t>Trzonek dr. do łopat i szpad.dł.91-120CM</t>
  </si>
  <si>
    <t xml:space="preserve">Trzonek drewniany do podbijaka </t>
  </si>
  <si>
    <t>Trzonek drew. do skobaczek zwrotnicowych</t>
  </si>
  <si>
    <t>Trzonek drewn. do szczotek zwrotnicowych</t>
  </si>
  <si>
    <t>Trzonek dr. Do siekier i topor.dł.51-70CM</t>
  </si>
  <si>
    <t>Skrobaczka metal. do lodu 4x8CM  z oprawą wąskie</t>
  </si>
  <si>
    <t>Szczotka do zwrotnic wł.2-rzęd. z kijem tw. sztuczne</t>
  </si>
  <si>
    <t>Skrobaczka metal. do lodu10x3CM z oprawą, szerokie</t>
  </si>
  <si>
    <t>Kij dr. do szczot.mioteł grabi dł.do 100CM</t>
  </si>
  <si>
    <t>Łopata do śniegu metal. z trzon.drewn.</t>
  </si>
  <si>
    <t>Trzonek dr. do kilofów, oskard dł. do 90CM</t>
  </si>
  <si>
    <t>mb</t>
  </si>
  <si>
    <t xml:space="preserve">Siatka odnieżna z polietylenu szer.120CM </t>
  </si>
  <si>
    <t xml:space="preserve">Łom stalowy gładki L-140 </t>
  </si>
  <si>
    <t>Szczotka ulicówka z trzonkiem drewnianym i włosiem sztywnym</t>
  </si>
  <si>
    <t>Łopata z trzon. tw.szt./do śniegu/okucia blaszane</t>
  </si>
  <si>
    <t>Jolanta Kubiak-Bednarska</t>
  </si>
  <si>
    <t>tel: 89 677 1370</t>
  </si>
  <si>
    <t>(tel. kontaktowy: 89 677 5445;                     89 6771565)</t>
  </si>
  <si>
    <t xml:space="preserve">Sekcja Eksploatacji w Ełku                                      ul. Suwalska 2a                                              19 -300 Ełk </t>
  </si>
  <si>
    <t xml:space="preserve"> Sekcja Eksploatacji w Działdowie                    ul. Grunwaldzka 49                                          13-200 Działdowo                                 (tel. kontaktowy:23 6894139)</t>
  </si>
  <si>
    <t>ZADANIE 1 NARZĘDZIA DO WALKI ZE ŚNIEGIEM  I MROZEM -AKCJA ZIMA 2025/2026 (narzędzia)                           Załącznik nr 1</t>
  </si>
  <si>
    <t>Paliki, kołki do zasłon,całe impregnowane, zaostrzane, wysokość 2,5-2,7m.wsk.śr.6-8CM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</si>
</sst>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9"/>
      <color theme="1"/>
      <name val="Arial"/>
      <family val="2"/>
      <charset val="238"/>
    </font>
    <font>
      <u/>
      <sz val="9"/>
      <color theme="1"/>
      <name val="Czcionka tekstu podstawowego"/>
      <charset val="238"/>
    </font>
    <font>
      <u/>
      <sz val="9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2" fontId="0" fillId="0" borderId="0" xfId="0" applyNumberFormat="1"/>
    <xf numFmtId="2" fontId="10" fillId="0" borderId="0" xfId="0" applyNumberFormat="1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wrapText="1"/>
    </xf>
    <xf numFmtId="0" fontId="11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left" wrapText="1"/>
    </xf>
    <xf numFmtId="0" fontId="12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1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/>
    </xf>
    <xf numFmtId="2" fontId="0" fillId="2" borderId="0" xfId="0" applyNumberFormat="1" applyFill="1"/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right" vertical="top" wrapText="1"/>
    </xf>
    <xf numFmtId="0" fontId="16" fillId="2" borderId="0" xfId="0" applyFont="1" applyFill="1" applyAlignment="1">
      <alignment vertical="top" wrapText="1"/>
    </xf>
    <xf numFmtId="0" fontId="2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vertical="top" wrapText="1"/>
    </xf>
    <xf numFmtId="0" fontId="0" fillId="2" borderId="0" xfId="0" applyFill="1"/>
    <xf numFmtId="0" fontId="7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left" wrapText="1"/>
    </xf>
    <xf numFmtId="0" fontId="4" fillId="2" borderId="0" xfId="0" applyFont="1" applyFill="1"/>
    <xf numFmtId="0" fontId="11" fillId="0" borderId="0" xfId="0" applyFont="1" applyAlignment="1">
      <alignment horizontal="center"/>
    </xf>
    <xf numFmtId="0" fontId="4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topLeftCell="A22" zoomScaleNormal="100" workbookViewId="0">
      <selection sqref="A1:J47"/>
    </sheetView>
  </sheetViews>
  <sheetFormatPr defaultRowHeight="14.25"/>
  <cols>
    <col min="1" max="1" width="4.125" style="1" customWidth="1"/>
    <col min="2" max="2" width="28.875" customWidth="1"/>
    <col min="3" max="3" width="4.25" customWidth="1"/>
    <col min="4" max="4" width="8" customWidth="1"/>
    <col min="5" max="5" width="7.5" customWidth="1"/>
    <col min="6" max="6" width="7.625" customWidth="1"/>
    <col min="7" max="7" width="5.625" customWidth="1"/>
    <col min="8" max="8" width="6.875" style="12" customWidth="1"/>
    <col min="9" max="9" width="9" style="14" customWidth="1"/>
    <col min="10" max="10" width="8.25" style="15" customWidth="1"/>
  </cols>
  <sheetData>
    <row r="1" spans="1:11">
      <c r="A1" s="5"/>
      <c r="B1" s="2"/>
      <c r="C1" s="7"/>
      <c r="D1" s="6"/>
      <c r="E1" s="6"/>
      <c r="F1" s="6"/>
      <c r="G1" s="6"/>
    </row>
    <row r="2" spans="1:11">
      <c r="A2" s="9"/>
      <c r="B2" s="60" t="s">
        <v>49</v>
      </c>
      <c r="C2" s="60"/>
      <c r="D2" s="60"/>
      <c r="E2" s="60"/>
      <c r="F2" s="60"/>
      <c r="G2" s="60"/>
      <c r="H2" s="60"/>
      <c r="I2" s="60"/>
      <c r="J2" s="60"/>
    </row>
    <row r="3" spans="1:11">
      <c r="C3" s="10"/>
      <c r="D3" s="10"/>
      <c r="E3" s="10"/>
      <c r="F3" s="10"/>
      <c r="G3" s="11"/>
      <c r="H3" s="13"/>
    </row>
    <row r="4" spans="1:11" ht="36">
      <c r="A4" s="17" t="s">
        <v>0</v>
      </c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18" t="s">
        <v>6</v>
      </c>
      <c r="H4" s="19" t="s">
        <v>10</v>
      </c>
      <c r="I4" s="20" t="s">
        <v>9</v>
      </c>
      <c r="J4" s="20" t="s">
        <v>11</v>
      </c>
    </row>
    <row r="5" spans="1:11" ht="17.25" customHeight="1">
      <c r="A5" s="21">
        <v>1</v>
      </c>
      <c r="B5" s="22" t="s">
        <v>41</v>
      </c>
      <c r="C5" s="23" t="s">
        <v>7</v>
      </c>
      <c r="D5" s="24">
        <v>2</v>
      </c>
      <c r="E5" s="23">
        <v>18</v>
      </c>
      <c r="F5" s="23">
        <v>10</v>
      </c>
      <c r="G5" s="23">
        <f t="shared" ref="G5:G31" si="0">SUM(D5:F5)</f>
        <v>30</v>
      </c>
      <c r="H5" s="25"/>
      <c r="I5" s="19">
        <f t="shared" ref="I5:I31" si="1">G5*H5</f>
        <v>0</v>
      </c>
      <c r="J5" s="19">
        <f>I5*1.23</f>
        <v>0</v>
      </c>
      <c r="K5" s="12"/>
    </row>
    <row r="6" spans="1:11" ht="22.5" customHeight="1">
      <c r="A6" s="21">
        <v>2</v>
      </c>
      <c r="B6" s="22" t="s">
        <v>17</v>
      </c>
      <c r="C6" s="23" t="s">
        <v>7</v>
      </c>
      <c r="D6" s="24">
        <v>0</v>
      </c>
      <c r="E6" s="23">
        <v>11</v>
      </c>
      <c r="F6" s="23">
        <v>0</v>
      </c>
      <c r="G6" s="23">
        <f t="shared" si="0"/>
        <v>11</v>
      </c>
      <c r="H6" s="25"/>
      <c r="I6" s="19">
        <f t="shared" si="1"/>
        <v>0</v>
      </c>
      <c r="J6" s="19">
        <f t="shared" ref="J6:J31" si="2">I6*1.23</f>
        <v>0</v>
      </c>
      <c r="K6" s="12"/>
    </row>
    <row r="7" spans="1:11" ht="26.25" customHeight="1">
      <c r="A7" s="21">
        <v>3</v>
      </c>
      <c r="B7" s="26" t="s">
        <v>18</v>
      </c>
      <c r="C7" s="23" t="s">
        <v>7</v>
      </c>
      <c r="D7" s="27">
        <v>10</v>
      </c>
      <c r="E7" s="28">
        <v>1</v>
      </c>
      <c r="F7" s="23">
        <v>0</v>
      </c>
      <c r="G7" s="23">
        <f t="shared" si="0"/>
        <v>11</v>
      </c>
      <c r="H7" s="25"/>
      <c r="I7" s="19">
        <f t="shared" si="1"/>
        <v>0</v>
      </c>
      <c r="J7" s="19">
        <f t="shared" si="2"/>
        <v>0</v>
      </c>
      <c r="K7" s="12"/>
    </row>
    <row r="8" spans="1:11" ht="21.75" customHeight="1">
      <c r="A8" s="21">
        <v>4</v>
      </c>
      <c r="B8" s="26" t="s">
        <v>37</v>
      </c>
      <c r="C8" s="23" t="s">
        <v>7</v>
      </c>
      <c r="D8" s="27">
        <v>8</v>
      </c>
      <c r="E8" s="28">
        <v>11</v>
      </c>
      <c r="F8" s="23">
        <v>20</v>
      </c>
      <c r="G8" s="23">
        <f t="shared" si="0"/>
        <v>39</v>
      </c>
      <c r="H8" s="25"/>
      <c r="I8" s="19">
        <f t="shared" si="1"/>
        <v>0</v>
      </c>
      <c r="J8" s="19">
        <f t="shared" si="2"/>
        <v>0</v>
      </c>
      <c r="K8" s="12"/>
    </row>
    <row r="9" spans="1:11" ht="26.25" customHeight="1">
      <c r="A9" s="21">
        <v>5</v>
      </c>
      <c r="B9" s="26" t="s">
        <v>43</v>
      </c>
      <c r="C9" s="23" t="s">
        <v>7</v>
      </c>
      <c r="D9" s="29">
        <v>40</v>
      </c>
      <c r="E9" s="29">
        <v>34</v>
      </c>
      <c r="F9" s="29">
        <v>30</v>
      </c>
      <c r="G9" s="23">
        <f t="shared" si="0"/>
        <v>104</v>
      </c>
      <c r="H9" s="30"/>
      <c r="I9" s="19">
        <f t="shared" si="1"/>
        <v>0</v>
      </c>
      <c r="J9" s="19">
        <f t="shared" si="2"/>
        <v>0</v>
      </c>
      <c r="K9" s="12"/>
    </row>
    <row r="10" spans="1:11" ht="20.25" customHeight="1">
      <c r="A10" s="21">
        <v>6</v>
      </c>
      <c r="B10" s="26" t="s">
        <v>19</v>
      </c>
      <c r="C10" s="23" t="s">
        <v>7</v>
      </c>
      <c r="D10" s="31">
        <v>2</v>
      </c>
      <c r="E10" s="29">
        <v>2</v>
      </c>
      <c r="F10" s="29">
        <v>5</v>
      </c>
      <c r="G10" s="23">
        <f t="shared" si="0"/>
        <v>9</v>
      </c>
      <c r="H10" s="30"/>
      <c r="I10" s="19">
        <f t="shared" si="1"/>
        <v>0</v>
      </c>
      <c r="J10" s="19">
        <f t="shared" si="2"/>
        <v>0</v>
      </c>
      <c r="K10" s="12"/>
    </row>
    <row r="11" spans="1:11" ht="20.25" customHeight="1">
      <c r="A11" s="21">
        <v>7</v>
      </c>
      <c r="B11" s="26" t="s">
        <v>20</v>
      </c>
      <c r="C11" s="23" t="s">
        <v>7</v>
      </c>
      <c r="D11" s="31">
        <v>0</v>
      </c>
      <c r="E11" s="29">
        <v>1</v>
      </c>
      <c r="F11" s="29">
        <v>0</v>
      </c>
      <c r="G11" s="23">
        <f t="shared" si="0"/>
        <v>1</v>
      </c>
      <c r="H11" s="30"/>
      <c r="I11" s="19">
        <f t="shared" si="1"/>
        <v>0</v>
      </c>
      <c r="J11" s="19">
        <f t="shared" si="2"/>
        <v>0</v>
      </c>
      <c r="K11" s="12"/>
    </row>
    <row r="12" spans="1:11" ht="18.75" customHeight="1">
      <c r="A12" s="21">
        <v>8</v>
      </c>
      <c r="B12" s="26" t="s">
        <v>21</v>
      </c>
      <c r="C12" s="23" t="s">
        <v>7</v>
      </c>
      <c r="D12" s="27">
        <v>3</v>
      </c>
      <c r="E12" s="28">
        <v>1</v>
      </c>
      <c r="F12" s="28">
        <v>4</v>
      </c>
      <c r="G12" s="23">
        <f t="shared" si="0"/>
        <v>8</v>
      </c>
      <c r="H12" s="30"/>
      <c r="I12" s="19">
        <f t="shared" si="1"/>
        <v>0</v>
      </c>
      <c r="J12" s="19">
        <f t="shared" si="2"/>
        <v>0</v>
      </c>
      <c r="K12" s="12"/>
    </row>
    <row r="13" spans="1:11" ht="18.75" customHeight="1">
      <c r="A13" s="21">
        <v>9</v>
      </c>
      <c r="B13" s="26" t="s">
        <v>22</v>
      </c>
      <c r="C13" s="23" t="s">
        <v>7</v>
      </c>
      <c r="D13" s="27">
        <v>0</v>
      </c>
      <c r="E13" s="28">
        <v>1</v>
      </c>
      <c r="F13" s="28">
        <v>4</v>
      </c>
      <c r="G13" s="23">
        <f t="shared" si="0"/>
        <v>5</v>
      </c>
      <c r="H13" s="30"/>
      <c r="I13" s="19">
        <f t="shared" si="1"/>
        <v>0</v>
      </c>
      <c r="J13" s="19">
        <f t="shared" si="2"/>
        <v>0</v>
      </c>
      <c r="K13" s="12"/>
    </row>
    <row r="14" spans="1:11" ht="28.5" customHeight="1">
      <c r="A14" s="21">
        <v>10</v>
      </c>
      <c r="B14" s="26" t="s">
        <v>23</v>
      </c>
      <c r="C14" s="23" t="s">
        <v>7</v>
      </c>
      <c r="D14" s="27">
        <v>10</v>
      </c>
      <c r="E14" s="28">
        <v>150</v>
      </c>
      <c r="F14" s="28">
        <v>5</v>
      </c>
      <c r="G14" s="23">
        <f t="shared" si="0"/>
        <v>165</v>
      </c>
      <c r="H14" s="30"/>
      <c r="I14" s="19">
        <f t="shared" si="1"/>
        <v>0</v>
      </c>
      <c r="J14" s="19">
        <f t="shared" si="2"/>
        <v>0</v>
      </c>
      <c r="K14" s="12"/>
    </row>
    <row r="15" spans="1:11" ht="24">
      <c r="A15" s="21">
        <v>11</v>
      </c>
      <c r="B15" s="26" t="s">
        <v>34</v>
      </c>
      <c r="C15" s="23" t="s">
        <v>7</v>
      </c>
      <c r="D15" s="27">
        <v>140</v>
      </c>
      <c r="E15" s="28">
        <v>186</v>
      </c>
      <c r="F15" s="28">
        <v>130</v>
      </c>
      <c r="G15" s="23">
        <f t="shared" si="0"/>
        <v>456</v>
      </c>
      <c r="H15" s="30"/>
      <c r="I15" s="19">
        <f t="shared" si="1"/>
        <v>0</v>
      </c>
      <c r="J15" s="19">
        <f t="shared" si="2"/>
        <v>0</v>
      </c>
      <c r="K15" s="12"/>
    </row>
    <row r="16" spans="1:11" ht="24">
      <c r="A16" s="21">
        <v>12</v>
      </c>
      <c r="B16" s="26" t="s">
        <v>33</v>
      </c>
      <c r="C16" s="23" t="s">
        <v>7</v>
      </c>
      <c r="D16" s="27">
        <v>25</v>
      </c>
      <c r="E16" s="28">
        <v>52</v>
      </c>
      <c r="F16" s="28">
        <v>15</v>
      </c>
      <c r="G16" s="23">
        <f t="shared" si="0"/>
        <v>92</v>
      </c>
      <c r="H16" s="30"/>
      <c r="I16" s="19">
        <f t="shared" si="1"/>
        <v>0</v>
      </c>
      <c r="J16" s="19">
        <f t="shared" si="2"/>
        <v>0</v>
      </c>
      <c r="K16" s="12"/>
    </row>
    <row r="17" spans="1:11" ht="24">
      <c r="A17" s="21">
        <v>13</v>
      </c>
      <c r="B17" s="26" t="s">
        <v>35</v>
      </c>
      <c r="C17" s="23" t="s">
        <v>7</v>
      </c>
      <c r="D17" s="27">
        <v>15</v>
      </c>
      <c r="E17" s="28">
        <v>24</v>
      </c>
      <c r="F17" s="28">
        <v>15</v>
      </c>
      <c r="G17" s="23">
        <f t="shared" si="0"/>
        <v>54</v>
      </c>
      <c r="H17" s="30"/>
      <c r="I17" s="19">
        <f t="shared" si="1"/>
        <v>0</v>
      </c>
      <c r="J17" s="19">
        <f t="shared" si="2"/>
        <v>0</v>
      </c>
      <c r="K17" s="12"/>
    </row>
    <row r="18" spans="1:11" ht="24">
      <c r="A18" s="21">
        <v>14</v>
      </c>
      <c r="B18" s="26" t="s">
        <v>24</v>
      </c>
      <c r="C18" s="23" t="s">
        <v>7</v>
      </c>
      <c r="D18" s="27">
        <v>6</v>
      </c>
      <c r="E18" s="28">
        <v>16</v>
      </c>
      <c r="F18" s="28">
        <v>6</v>
      </c>
      <c r="G18" s="23">
        <f t="shared" si="0"/>
        <v>28</v>
      </c>
      <c r="H18" s="30"/>
      <c r="I18" s="19">
        <f t="shared" si="1"/>
        <v>0</v>
      </c>
      <c r="J18" s="19">
        <f t="shared" si="2"/>
        <v>0</v>
      </c>
      <c r="K18" s="12"/>
    </row>
    <row r="19" spans="1:11" ht="24">
      <c r="A19" s="21">
        <v>15</v>
      </c>
      <c r="B19" s="26" t="s">
        <v>25</v>
      </c>
      <c r="C19" s="23" t="s">
        <v>7</v>
      </c>
      <c r="D19" s="27">
        <v>5</v>
      </c>
      <c r="E19" s="28">
        <v>11</v>
      </c>
      <c r="F19" s="28">
        <v>0</v>
      </c>
      <c r="G19" s="23">
        <f t="shared" si="0"/>
        <v>16</v>
      </c>
      <c r="H19" s="30"/>
      <c r="I19" s="19">
        <f t="shared" si="1"/>
        <v>0</v>
      </c>
      <c r="J19" s="19">
        <f t="shared" si="2"/>
        <v>0</v>
      </c>
      <c r="K19" s="12"/>
    </row>
    <row r="20" spans="1:11" ht="17.25" customHeight="1">
      <c r="A20" s="21">
        <v>16</v>
      </c>
      <c r="B20" s="26" t="s">
        <v>26</v>
      </c>
      <c r="C20" s="23" t="s">
        <v>7</v>
      </c>
      <c r="D20" s="27">
        <v>6</v>
      </c>
      <c r="E20" s="28">
        <v>25</v>
      </c>
      <c r="F20" s="28">
        <v>0</v>
      </c>
      <c r="G20" s="23">
        <f t="shared" si="0"/>
        <v>31</v>
      </c>
      <c r="H20" s="30"/>
      <c r="I20" s="19">
        <f t="shared" si="1"/>
        <v>0</v>
      </c>
      <c r="J20" s="19">
        <f t="shared" si="2"/>
        <v>0</v>
      </c>
      <c r="K20" s="12"/>
    </row>
    <row r="21" spans="1:11" ht="24">
      <c r="A21" s="21">
        <v>17</v>
      </c>
      <c r="B21" s="26" t="s">
        <v>27</v>
      </c>
      <c r="C21" s="23" t="s">
        <v>7</v>
      </c>
      <c r="D21" s="27">
        <v>60</v>
      </c>
      <c r="E21" s="28">
        <v>401</v>
      </c>
      <c r="F21" s="28">
        <v>10</v>
      </c>
      <c r="G21" s="23">
        <f t="shared" si="0"/>
        <v>471</v>
      </c>
      <c r="H21" s="30"/>
      <c r="I21" s="19">
        <f t="shared" si="1"/>
        <v>0</v>
      </c>
      <c r="J21" s="19">
        <f t="shared" si="2"/>
        <v>0</v>
      </c>
      <c r="K21" s="12"/>
    </row>
    <row r="22" spans="1:11" ht="24">
      <c r="A22" s="21">
        <v>18</v>
      </c>
      <c r="B22" s="32" t="s">
        <v>28</v>
      </c>
      <c r="C22" s="23" t="s">
        <v>7</v>
      </c>
      <c r="D22" s="27">
        <v>0</v>
      </c>
      <c r="E22" s="28">
        <v>37</v>
      </c>
      <c r="F22" s="28">
        <v>0</v>
      </c>
      <c r="G22" s="23">
        <f t="shared" si="0"/>
        <v>37</v>
      </c>
      <c r="H22" s="30"/>
      <c r="I22" s="19">
        <f t="shared" si="1"/>
        <v>0</v>
      </c>
      <c r="J22" s="19">
        <f t="shared" si="2"/>
        <v>0</v>
      </c>
      <c r="K22" s="12"/>
    </row>
    <row r="23" spans="1:11" ht="24">
      <c r="A23" s="21">
        <v>19</v>
      </c>
      <c r="B23" s="32" t="s">
        <v>36</v>
      </c>
      <c r="C23" s="23" t="s">
        <v>7</v>
      </c>
      <c r="D23" s="27">
        <v>25</v>
      </c>
      <c r="E23" s="28">
        <v>62</v>
      </c>
      <c r="F23" s="28">
        <v>0</v>
      </c>
      <c r="G23" s="23">
        <f t="shared" si="0"/>
        <v>87</v>
      </c>
      <c r="H23" s="30"/>
      <c r="I23" s="19">
        <f t="shared" si="1"/>
        <v>0</v>
      </c>
      <c r="J23" s="19">
        <f t="shared" si="2"/>
        <v>0</v>
      </c>
      <c r="K23" s="12"/>
    </row>
    <row r="24" spans="1:11" ht="24">
      <c r="A24" s="21">
        <v>20</v>
      </c>
      <c r="B24" s="32" t="s">
        <v>38</v>
      </c>
      <c r="C24" s="23" t="s">
        <v>7</v>
      </c>
      <c r="D24" s="27">
        <v>0</v>
      </c>
      <c r="E24" s="28">
        <v>32</v>
      </c>
      <c r="F24" s="28">
        <v>0</v>
      </c>
      <c r="G24" s="23">
        <f t="shared" si="0"/>
        <v>32</v>
      </c>
      <c r="H24" s="30"/>
      <c r="I24" s="19">
        <f t="shared" si="1"/>
        <v>0</v>
      </c>
      <c r="J24" s="19">
        <f t="shared" si="2"/>
        <v>0</v>
      </c>
      <c r="K24" s="12"/>
    </row>
    <row r="25" spans="1:11" ht="15.75" customHeight="1">
      <c r="A25" s="21">
        <v>21</v>
      </c>
      <c r="B25" s="32" t="s">
        <v>29</v>
      </c>
      <c r="C25" s="23" t="s">
        <v>7</v>
      </c>
      <c r="D25" s="27">
        <v>0</v>
      </c>
      <c r="E25" s="28">
        <v>24</v>
      </c>
      <c r="F25" s="28">
        <v>0</v>
      </c>
      <c r="G25" s="23">
        <f t="shared" si="0"/>
        <v>24</v>
      </c>
      <c r="H25" s="30"/>
      <c r="I25" s="19">
        <f t="shared" si="1"/>
        <v>0</v>
      </c>
      <c r="J25" s="19">
        <f t="shared" si="2"/>
        <v>0</v>
      </c>
      <c r="K25" s="12"/>
    </row>
    <row r="26" spans="1:11" ht="24">
      <c r="A26" s="21">
        <v>22</v>
      </c>
      <c r="B26" s="32" t="s">
        <v>30</v>
      </c>
      <c r="C26" s="23" t="s">
        <v>7</v>
      </c>
      <c r="D26" s="27">
        <v>25</v>
      </c>
      <c r="E26" s="28">
        <v>65</v>
      </c>
      <c r="F26" s="28">
        <v>0</v>
      </c>
      <c r="G26" s="23">
        <f t="shared" si="0"/>
        <v>90</v>
      </c>
      <c r="H26" s="30"/>
      <c r="I26" s="19">
        <f t="shared" si="1"/>
        <v>0</v>
      </c>
      <c r="J26" s="19">
        <f t="shared" si="2"/>
        <v>0</v>
      </c>
      <c r="K26" s="12"/>
    </row>
    <row r="27" spans="1:11" ht="24" customHeight="1">
      <c r="A27" s="21">
        <v>23</v>
      </c>
      <c r="B27" s="32" t="s">
        <v>31</v>
      </c>
      <c r="C27" s="23" t="s">
        <v>7</v>
      </c>
      <c r="D27" s="27">
        <v>0</v>
      </c>
      <c r="E27" s="28">
        <v>96</v>
      </c>
      <c r="F27" s="28">
        <v>60</v>
      </c>
      <c r="G27" s="23">
        <f t="shared" si="0"/>
        <v>156</v>
      </c>
      <c r="H27" s="30"/>
      <c r="I27" s="19">
        <f t="shared" si="1"/>
        <v>0</v>
      </c>
      <c r="J27" s="19">
        <f t="shared" si="2"/>
        <v>0</v>
      </c>
      <c r="K27" s="12"/>
    </row>
    <row r="28" spans="1:11" ht="24">
      <c r="A28" s="21">
        <v>24</v>
      </c>
      <c r="B28" s="32" t="s">
        <v>32</v>
      </c>
      <c r="C28" s="23" t="s">
        <v>7</v>
      </c>
      <c r="D28" s="27">
        <v>0</v>
      </c>
      <c r="E28" s="28">
        <v>28</v>
      </c>
      <c r="F28" s="28">
        <v>0</v>
      </c>
      <c r="G28" s="23">
        <f t="shared" si="0"/>
        <v>28</v>
      </c>
      <c r="H28" s="30"/>
      <c r="I28" s="19">
        <f t="shared" si="1"/>
        <v>0</v>
      </c>
      <c r="J28" s="19">
        <f t="shared" si="2"/>
        <v>0</v>
      </c>
      <c r="K28" s="12"/>
    </row>
    <row r="29" spans="1:11" ht="27" customHeight="1">
      <c r="A29" s="21">
        <v>25</v>
      </c>
      <c r="B29" s="33" t="s">
        <v>42</v>
      </c>
      <c r="C29" s="23" t="s">
        <v>7</v>
      </c>
      <c r="D29" s="27">
        <v>27</v>
      </c>
      <c r="E29" s="28">
        <v>39</v>
      </c>
      <c r="F29" s="28">
        <v>10</v>
      </c>
      <c r="G29" s="23">
        <f t="shared" si="0"/>
        <v>76</v>
      </c>
      <c r="H29" s="30"/>
      <c r="I29" s="19">
        <f t="shared" si="1"/>
        <v>0</v>
      </c>
      <c r="J29" s="19">
        <f t="shared" si="2"/>
        <v>0</v>
      </c>
      <c r="K29" s="12"/>
    </row>
    <row r="30" spans="1:11" ht="24">
      <c r="A30" s="21">
        <v>26</v>
      </c>
      <c r="B30" s="34" t="s">
        <v>40</v>
      </c>
      <c r="C30" s="23" t="s">
        <v>39</v>
      </c>
      <c r="D30" s="27">
        <v>650</v>
      </c>
      <c r="E30" s="28">
        <v>700</v>
      </c>
      <c r="F30" s="28">
        <v>2000</v>
      </c>
      <c r="G30" s="23">
        <f t="shared" si="0"/>
        <v>3350</v>
      </c>
      <c r="H30" s="30"/>
      <c r="I30" s="19">
        <f t="shared" si="1"/>
        <v>0</v>
      </c>
      <c r="J30" s="19">
        <f t="shared" si="2"/>
        <v>0</v>
      </c>
      <c r="K30" s="12"/>
    </row>
    <row r="31" spans="1:11" ht="36">
      <c r="A31" s="21">
        <v>27</v>
      </c>
      <c r="B31" s="35" t="s">
        <v>50</v>
      </c>
      <c r="C31" s="23" t="s">
        <v>7</v>
      </c>
      <c r="D31" s="27">
        <v>200</v>
      </c>
      <c r="E31" s="28">
        <v>400</v>
      </c>
      <c r="F31" s="28">
        <v>1000</v>
      </c>
      <c r="G31" s="23">
        <f t="shared" si="0"/>
        <v>1600</v>
      </c>
      <c r="H31" s="30"/>
      <c r="I31" s="19">
        <f t="shared" si="1"/>
        <v>0</v>
      </c>
      <c r="J31" s="19">
        <f t="shared" si="2"/>
        <v>0</v>
      </c>
      <c r="K31" s="12"/>
    </row>
    <row r="32" spans="1:11">
      <c r="A32" s="36"/>
      <c r="B32" s="37"/>
      <c r="C32" s="38"/>
      <c r="D32" s="39">
        <f>SUM(D5:D31)</f>
        <v>1259</v>
      </c>
      <c r="E32" s="39">
        <f>SUM(E5:E31)</f>
        <v>2428</v>
      </c>
      <c r="F32" s="39">
        <f>SUM(F5:F31)</f>
        <v>3324</v>
      </c>
      <c r="G32" s="39">
        <f>SUM(G5:G31)</f>
        <v>7011</v>
      </c>
      <c r="H32" s="40"/>
      <c r="I32" s="41">
        <f>SUM(I5:I31)</f>
        <v>0</v>
      </c>
      <c r="J32" s="41">
        <f t="shared" ref="J32" si="3">I32*1.23</f>
        <v>0</v>
      </c>
    </row>
    <row r="33" spans="1:13">
      <c r="A33" s="36"/>
      <c r="B33" s="42" t="s">
        <v>12</v>
      </c>
      <c r="C33" s="43"/>
      <c r="D33" s="44"/>
      <c r="E33" s="44"/>
      <c r="F33" s="44"/>
      <c r="G33" s="44"/>
      <c r="H33" s="45"/>
      <c r="I33" s="46"/>
      <c r="J33" s="47"/>
    </row>
    <row r="34" spans="1:13" ht="30" customHeight="1">
      <c r="A34" s="48"/>
      <c r="B34" s="61" t="s">
        <v>48</v>
      </c>
      <c r="C34" s="49"/>
      <c r="D34" s="50"/>
      <c r="E34" s="50"/>
      <c r="F34" s="50"/>
      <c r="G34" s="50"/>
      <c r="H34" s="50"/>
      <c r="I34" s="50"/>
      <c r="J34" s="50"/>
      <c r="M34" s="16"/>
    </row>
    <row r="35" spans="1:13" ht="19.5" customHeight="1">
      <c r="A35" s="48"/>
      <c r="B35" s="61"/>
      <c r="C35" s="49"/>
      <c r="D35" s="50"/>
      <c r="E35" s="50"/>
      <c r="F35" s="50"/>
      <c r="G35" s="50"/>
      <c r="H35" s="50"/>
      <c r="I35" s="50"/>
      <c r="J35" s="50"/>
    </row>
    <row r="36" spans="1:13">
      <c r="A36" s="48"/>
      <c r="B36" s="42" t="s">
        <v>12</v>
      </c>
      <c r="C36" s="49"/>
      <c r="D36" s="50"/>
      <c r="E36" s="50"/>
      <c r="F36" s="50"/>
      <c r="G36" s="50"/>
      <c r="H36" s="50"/>
      <c r="I36" s="50"/>
      <c r="J36" s="50"/>
    </row>
    <row r="37" spans="1:13" ht="15.75" customHeight="1">
      <c r="A37" s="48"/>
      <c r="B37" s="51" t="s">
        <v>8</v>
      </c>
      <c r="C37" s="49"/>
      <c r="D37" s="50"/>
      <c r="E37" s="50"/>
      <c r="F37" s="50"/>
      <c r="G37" s="50"/>
      <c r="H37" s="50"/>
      <c r="I37" s="50"/>
      <c r="J37" s="50"/>
    </row>
    <row r="38" spans="1:13">
      <c r="A38" s="48"/>
      <c r="B38" s="51" t="s">
        <v>14</v>
      </c>
      <c r="C38" s="49"/>
      <c r="D38" s="50"/>
      <c r="E38" s="50"/>
      <c r="F38" s="50"/>
      <c r="G38" s="50"/>
      <c r="H38" s="50"/>
      <c r="I38" s="50"/>
      <c r="J38" s="50"/>
    </row>
    <row r="39" spans="1:13">
      <c r="A39" s="48"/>
      <c r="B39" s="52" t="s">
        <v>15</v>
      </c>
      <c r="C39" s="49"/>
      <c r="D39" s="50"/>
      <c r="E39" s="50"/>
      <c r="F39" s="50"/>
      <c r="G39" s="50"/>
      <c r="H39" s="50"/>
      <c r="I39" s="50"/>
      <c r="J39" s="50"/>
    </row>
    <row r="40" spans="1:13" ht="24">
      <c r="A40" s="53"/>
      <c r="B40" s="54" t="s">
        <v>46</v>
      </c>
      <c r="C40" s="55"/>
      <c r="D40" s="55"/>
      <c r="E40" s="55"/>
      <c r="F40" s="55"/>
      <c r="G40" s="55"/>
      <c r="H40" s="45"/>
      <c r="I40" s="46"/>
      <c r="J40" s="47"/>
    </row>
    <row r="41" spans="1:13">
      <c r="A41" s="56"/>
      <c r="B41" s="57" t="s">
        <v>12</v>
      </c>
      <c r="C41" s="56"/>
      <c r="D41" s="55"/>
      <c r="E41" s="55"/>
      <c r="F41" s="55"/>
      <c r="G41" s="55"/>
      <c r="H41" s="45"/>
      <c r="I41" s="46"/>
      <c r="J41" s="47"/>
    </row>
    <row r="42" spans="1:13" ht="36">
      <c r="A42" s="56"/>
      <c r="B42" s="58" t="s">
        <v>47</v>
      </c>
      <c r="C42" s="56"/>
      <c r="D42" s="55"/>
      <c r="E42" s="55"/>
      <c r="F42" s="55"/>
      <c r="G42" s="55"/>
      <c r="H42" s="45"/>
      <c r="I42" s="46"/>
      <c r="J42" s="47"/>
    </row>
    <row r="43" spans="1:13">
      <c r="A43" s="56"/>
      <c r="B43" s="59" t="s">
        <v>16</v>
      </c>
      <c r="C43" s="56"/>
      <c r="D43" s="56"/>
      <c r="E43" s="56"/>
      <c r="F43" s="55"/>
      <c r="G43" s="55"/>
      <c r="H43" s="45"/>
      <c r="I43" s="46"/>
      <c r="J43" s="47"/>
    </row>
    <row r="44" spans="1:13">
      <c r="A44" s="8"/>
      <c r="C44" s="8"/>
      <c r="D44" s="8"/>
      <c r="E44" s="8"/>
      <c r="F44" s="3"/>
      <c r="G44" s="3"/>
    </row>
    <row r="45" spans="1:13" ht="14.25" customHeight="1">
      <c r="B45" s="4" t="s">
        <v>13</v>
      </c>
    </row>
    <row r="46" spans="1:13" ht="14.25" customHeight="1">
      <c r="B46" s="4" t="s">
        <v>44</v>
      </c>
    </row>
    <row r="47" spans="1:13">
      <c r="B47" s="4" t="s">
        <v>45</v>
      </c>
    </row>
  </sheetData>
  <mergeCells count="2">
    <mergeCell ref="B2:J2"/>
    <mergeCell ref="B34:B3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AlicjaS</dc:creator>
  <cp:lastModifiedBy>Kubiak-Bednarska Jolanta</cp:lastModifiedBy>
  <cp:lastPrinted>2025-06-27T10:56:40Z</cp:lastPrinted>
  <dcterms:created xsi:type="dcterms:W3CDTF">2011-09-02T10:28:24Z</dcterms:created>
  <dcterms:modified xsi:type="dcterms:W3CDTF">2025-06-27T10:56:45Z</dcterms:modified>
</cp:coreProperties>
</file>